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CAB3B568-FE1B-4398-9DCF-F09F06D89D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atorConstant" sheetId="5" r:id="rId1"/>
    <sheet name="Example1" sheetId="4" r:id="rId2"/>
  </sheets>
  <definedNames>
    <definedName name="A_alk" localSheetId="1">Example1!$B$14</definedName>
    <definedName name="A_alk" localSheetId="0">IndicatorConstant!$B$14</definedName>
    <definedName name="A_al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C11" i="5"/>
  <c r="C10" i="5"/>
  <c r="C9" i="5"/>
  <c r="C8" i="5"/>
  <c r="C7" i="5"/>
  <c r="C6" i="5"/>
  <c r="C5" i="5"/>
  <c r="C4" i="5"/>
  <c r="C3" i="5"/>
  <c r="B14" i="4"/>
  <c r="C11" i="4"/>
  <c r="C10" i="4"/>
  <c r="C9" i="4"/>
  <c r="C8" i="4"/>
  <c r="C7" i="4"/>
  <c r="C6" i="4"/>
  <c r="C5" i="4"/>
  <c r="C4" i="4"/>
  <c r="C3" i="4"/>
  <c r="D3" i="5" l="1"/>
  <c r="D4" i="5"/>
  <c r="D5" i="5"/>
  <c r="D6" i="5"/>
  <c r="D8" i="5"/>
  <c r="D10" i="5"/>
  <c r="D11" i="5"/>
  <c r="D7" i="5"/>
  <c r="D9" i="5"/>
  <c r="D9" i="4"/>
  <c r="D8" i="4"/>
  <c r="D3" i="4"/>
  <c r="D4" i="4"/>
  <c r="D11" i="4"/>
  <c r="D6" i="4"/>
  <c r="D7" i="4"/>
  <c r="D10" i="4"/>
  <c r="D5" i="4"/>
</calcChain>
</file>

<file path=xl/sharedStrings.xml><?xml version="1.0" encoding="utf-8"?>
<sst xmlns="http://schemas.openxmlformats.org/spreadsheetml/2006/main" count="18" uniqueCount="9">
  <si>
    <t>Test Tube No.</t>
  </si>
  <si>
    <t>% T</t>
  </si>
  <si>
    <t>A</t>
  </si>
  <si>
    <t>log (A/(A_alk-A)</t>
  </si>
  <si>
    <t>% T_alk</t>
  </si>
  <si>
    <t>A_alk</t>
  </si>
  <si>
    <t>pH</t>
  </si>
  <si>
    <t>Roll Nos. ... (DD/MM/YY)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</si>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</sst>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2" fontId="2" fillId="0" borderId="2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72222222222224E-2"/>
          <c:y val="5.1400554097404488E-2"/>
          <c:w val="0.86399999999999988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328893728709443"/>
                  <c:y val="0.3346223109671099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IndicatorConstant!$D$3:$D$9</c:f>
              <c:numCache>
                <c:formatCode>0.000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IndicatorConstant!$E$3:$E$9</c:f>
              <c:numCache>
                <c:formatCode>0.00</c:formatCode>
                <c:ptCount val="7"/>
                <c:pt idx="0">
                  <c:v>3.72</c:v>
                </c:pt>
                <c:pt idx="1">
                  <c:v>4.05</c:v>
                </c:pt>
                <c:pt idx="2">
                  <c:v>4.2699999999999996</c:v>
                </c:pt>
                <c:pt idx="3">
                  <c:v>4.45</c:v>
                </c:pt>
                <c:pt idx="4">
                  <c:v>4.63</c:v>
                </c:pt>
                <c:pt idx="5">
                  <c:v>4.8</c:v>
                </c:pt>
                <c:pt idx="6">
                  <c:v>4.99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87-4419-AFF0-F2AC272A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23231"/>
        <c:axId val="1"/>
      </c:scatterChart>
      <c:valAx>
        <c:axId val="1359523231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59523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72222222222224E-2"/>
          <c:y val="5.1400554097404488E-2"/>
          <c:w val="0.86399999999999988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328893728709443"/>
                  <c:y val="0.3346223109671099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Example1!$D$3:$D$9</c:f>
              <c:numCache>
                <c:formatCode>0.000</c:formatCode>
                <c:ptCount val="7"/>
                <c:pt idx="0">
                  <c:v>-0.7729914981104532</c:v>
                </c:pt>
                <c:pt idx="1">
                  <c:v>-0.33929172659713958</c:v>
                </c:pt>
                <c:pt idx="2">
                  <c:v>-0.24095052277109347</c:v>
                </c:pt>
                <c:pt idx="3">
                  <c:v>-8.0299650266506206E-2</c:v>
                </c:pt>
                <c:pt idx="4">
                  <c:v>6.9216646533358225E-2</c:v>
                </c:pt>
                <c:pt idx="5">
                  <c:v>0.19792463108260502</c:v>
                </c:pt>
                <c:pt idx="6">
                  <c:v>0.34718848182302525</c:v>
                </c:pt>
              </c:numCache>
            </c:numRef>
          </c:xVal>
          <c:yVal>
            <c:numRef>
              <c:f>Example1!$E$3:$E$9</c:f>
              <c:numCache>
                <c:formatCode>0.00</c:formatCode>
                <c:ptCount val="7"/>
                <c:pt idx="0">
                  <c:v>3.72</c:v>
                </c:pt>
                <c:pt idx="1">
                  <c:v>4.05</c:v>
                </c:pt>
                <c:pt idx="2">
                  <c:v>4.2699999999999996</c:v>
                </c:pt>
                <c:pt idx="3">
                  <c:v>4.45</c:v>
                </c:pt>
                <c:pt idx="4">
                  <c:v>4.63</c:v>
                </c:pt>
                <c:pt idx="5">
                  <c:v>4.8</c:v>
                </c:pt>
                <c:pt idx="6">
                  <c:v>4.99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A0-4F0D-AE73-527DF17D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23231"/>
        <c:axId val="1"/>
      </c:scatterChart>
      <c:valAx>
        <c:axId val="1359523231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59523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14</xdr:row>
      <xdr:rowOff>82550</xdr:rowOff>
    </xdr:from>
    <xdr:to>
      <xdr:col>4</xdr:col>
      <xdr:colOff>285750</xdr:colOff>
      <xdr:row>28</xdr:row>
      <xdr:rowOff>158750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CC53772-4C3A-4F97-ABC2-1738CA570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14</xdr:row>
      <xdr:rowOff>82550</xdr:rowOff>
    </xdr:from>
    <xdr:to>
      <xdr:col>4</xdr:col>
      <xdr:colOff>285750</xdr:colOff>
      <xdr:row>28</xdr:row>
      <xdr:rowOff>158750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52123AF-E920-488C-8249-B07FBD348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10AF-395F-4B9A-92C7-1B69EA28D863}">
  <dimension ref="A1:I14"/>
  <sheetViews>
    <sheetView tabSelected="1" workbookViewId="0">
      <selection activeCell="H12" sqref="H12"/>
    </sheetView>
  </sheetViews>
  <sheetFormatPr defaultRowHeight="14.5" x14ac:dyDescent="0.35"/>
  <cols>
    <col min="1" max="1" width="14.453125" customWidth="1"/>
    <col min="4" max="4" width="16.26953125" customWidth="1"/>
  </cols>
  <sheetData>
    <row r="1" spans="1:9" ht="19.5" customHeight="1" x14ac:dyDescent="0.35">
      <c r="A1" s="9" t="s">
        <v>7</v>
      </c>
      <c r="B1" s="9"/>
      <c r="C1" s="9"/>
      <c r="D1" s="9"/>
      <c r="E1" s="9"/>
    </row>
    <row r="2" spans="1: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6</v>
      </c>
      <c r="G2" s="10" t="s">
        <v>8</v>
      </c>
      <c r="H2" s="10"/>
      <c r="I2" s="10"/>
    </row>
    <row r="3" spans="1:9" x14ac:dyDescent="0.35">
      <c r="A3" s="3">
        <v>1</v>
      </c>
      <c r="B3" s="7"/>
      <c r="C3" s="4" t="e">
        <f>2-LOG10(B3)</f>
        <v>#NUM!</v>
      </c>
      <c r="D3" s="4" t="e">
        <f t="shared" ref="D3:D11" si="0">LOG10(C3/(A_alk-C3))</f>
        <v>#NUM!</v>
      </c>
      <c r="E3" s="6">
        <v>3.72</v>
      </c>
      <c r="G3" s="10"/>
      <c r="H3" s="10"/>
      <c r="I3" s="10"/>
    </row>
    <row r="4" spans="1:9" x14ac:dyDescent="0.35">
      <c r="A4" s="3">
        <v>2</v>
      </c>
      <c r="B4" s="7"/>
      <c r="C4" s="4" t="e">
        <f t="shared" ref="C4:C11" si="1">2-LOG10(B4)</f>
        <v>#NUM!</v>
      </c>
      <c r="D4" s="4" t="e">
        <f t="shared" si="0"/>
        <v>#NUM!</v>
      </c>
      <c r="E4" s="6">
        <v>4.05</v>
      </c>
      <c r="G4" s="10"/>
      <c r="H4" s="10"/>
      <c r="I4" s="10"/>
    </row>
    <row r="5" spans="1:9" x14ac:dyDescent="0.35">
      <c r="A5" s="3">
        <v>3</v>
      </c>
      <c r="B5" s="7"/>
      <c r="C5" s="4" t="e">
        <f t="shared" si="1"/>
        <v>#NUM!</v>
      </c>
      <c r="D5" s="4" t="e">
        <f t="shared" si="0"/>
        <v>#NUM!</v>
      </c>
      <c r="E5" s="6">
        <v>4.2699999999999996</v>
      </c>
      <c r="G5" s="10"/>
      <c r="H5" s="10"/>
      <c r="I5" s="10"/>
    </row>
    <row r="6" spans="1:9" x14ac:dyDescent="0.35">
      <c r="A6" s="3">
        <v>4</v>
      </c>
      <c r="B6" s="7"/>
      <c r="C6" s="4" t="e">
        <f t="shared" si="1"/>
        <v>#NUM!</v>
      </c>
      <c r="D6" s="4" t="e">
        <f t="shared" si="0"/>
        <v>#NUM!</v>
      </c>
      <c r="E6" s="6">
        <v>4.45</v>
      </c>
    </row>
    <row r="7" spans="1:9" x14ac:dyDescent="0.35">
      <c r="A7" s="3">
        <v>5</v>
      </c>
      <c r="B7" s="7"/>
      <c r="C7" s="4" t="e">
        <f t="shared" si="1"/>
        <v>#NUM!</v>
      </c>
      <c r="D7" s="4" t="e">
        <f t="shared" si="0"/>
        <v>#NUM!</v>
      </c>
      <c r="E7" s="6">
        <v>4.63</v>
      </c>
    </row>
    <row r="8" spans="1:9" x14ac:dyDescent="0.35">
      <c r="A8" s="3">
        <v>6</v>
      </c>
      <c r="B8" s="7"/>
      <c r="C8" s="4" t="e">
        <f t="shared" si="1"/>
        <v>#NUM!</v>
      </c>
      <c r="D8" s="4" t="e">
        <f t="shared" si="0"/>
        <v>#NUM!</v>
      </c>
      <c r="E8" s="6">
        <v>4.8</v>
      </c>
    </row>
    <row r="9" spans="1:9" x14ac:dyDescent="0.35">
      <c r="A9" s="3">
        <v>7</v>
      </c>
      <c r="B9" s="7"/>
      <c r="C9" s="4" t="e">
        <f t="shared" si="1"/>
        <v>#NUM!</v>
      </c>
      <c r="D9" s="4" t="e">
        <f t="shared" si="0"/>
        <v>#NUM!</v>
      </c>
      <c r="E9" s="6">
        <v>4.99</v>
      </c>
    </row>
    <row r="10" spans="1:9" x14ac:dyDescent="0.35">
      <c r="A10" s="3">
        <v>8</v>
      </c>
      <c r="B10" s="7"/>
      <c r="C10" s="4" t="e">
        <f t="shared" si="1"/>
        <v>#NUM!</v>
      </c>
      <c r="D10" s="4" t="e">
        <f t="shared" si="0"/>
        <v>#NUM!</v>
      </c>
      <c r="E10" s="6">
        <v>5.23</v>
      </c>
    </row>
    <row r="11" spans="1:9" x14ac:dyDescent="0.35">
      <c r="A11" s="3">
        <v>9</v>
      </c>
      <c r="B11" s="7"/>
      <c r="C11" s="4" t="e">
        <f t="shared" si="1"/>
        <v>#NUM!</v>
      </c>
      <c r="D11" s="4" t="e">
        <f t="shared" si="0"/>
        <v>#NUM!</v>
      </c>
      <c r="E11" s="6">
        <v>5.57</v>
      </c>
    </row>
    <row r="13" spans="1:9" x14ac:dyDescent="0.35">
      <c r="A13" s="1" t="s">
        <v>4</v>
      </c>
      <c r="B13" s="8"/>
    </row>
    <row r="14" spans="1:9" x14ac:dyDescent="0.35">
      <c r="A14" s="1" t="s">
        <v>5</v>
      </c>
      <c r="B14" s="5" t="e">
        <f>2-LOG10(B13)</f>
        <v>#NUM!</v>
      </c>
    </row>
  </sheetData>
  <mergeCells count="2">
    <mergeCell ref="A1:E1"/>
    <mergeCell ref="G2:I5"/>
  </mergeCells>
  <printOptions horizontalCentered="1"/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E45A-5052-4240-8050-C6AD2C9A3B09}">
  <dimension ref="A1:I14"/>
  <sheetViews>
    <sheetView workbookViewId="0">
      <selection activeCell="H14" sqref="H14"/>
    </sheetView>
  </sheetViews>
  <sheetFormatPr defaultRowHeight="14.5" x14ac:dyDescent="0.35"/>
  <cols>
    <col min="1" max="1" width="14.453125" customWidth="1"/>
    <col min="4" max="4" width="16.26953125" customWidth="1"/>
  </cols>
  <sheetData>
    <row r="1" spans="1:9" ht="19.5" customHeight="1" x14ac:dyDescent="0.35">
      <c r="A1" s="9" t="s">
        <v>7</v>
      </c>
      <c r="B1" s="9"/>
      <c r="C1" s="9"/>
      <c r="D1" s="9"/>
      <c r="E1" s="9"/>
    </row>
    <row r="2" spans="1: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6</v>
      </c>
      <c r="G2" s="10" t="s">
        <v>8</v>
      </c>
      <c r="H2" s="10"/>
      <c r="I2" s="10"/>
    </row>
    <row r="3" spans="1:9" x14ac:dyDescent="0.35">
      <c r="A3" s="3">
        <v>1</v>
      </c>
      <c r="B3" s="7">
        <v>79.5</v>
      </c>
      <c r="C3" s="4">
        <f>2-LOG10(B3)</f>
        <v>9.9632871343529716E-2</v>
      </c>
      <c r="D3" s="4">
        <f t="shared" ref="D3:D11" si="0">LOG10(C3/(A_alk-C3))</f>
        <v>-0.7729914981104532</v>
      </c>
      <c r="E3" s="6">
        <v>3.72</v>
      </c>
      <c r="G3" s="10"/>
      <c r="H3" s="10"/>
      <c r="I3" s="10"/>
    </row>
    <row r="4" spans="1:9" x14ac:dyDescent="0.35">
      <c r="A4" s="3">
        <v>2</v>
      </c>
      <c r="B4" s="7">
        <v>60.7</v>
      </c>
      <c r="C4" s="4">
        <f t="shared" ref="C4:C11" si="1">2-LOG10(B4)</f>
        <v>0.21681130892474232</v>
      </c>
      <c r="D4" s="4">
        <f t="shared" si="0"/>
        <v>-0.33929172659713958</v>
      </c>
      <c r="E4" s="6">
        <v>4.05</v>
      </c>
      <c r="G4" s="10"/>
      <c r="H4" s="10"/>
      <c r="I4" s="10"/>
    </row>
    <row r="5" spans="1:9" x14ac:dyDescent="0.35">
      <c r="A5" s="3">
        <v>3</v>
      </c>
      <c r="B5" s="7">
        <v>56</v>
      </c>
      <c r="C5" s="4">
        <f t="shared" si="1"/>
        <v>0.25181197299379954</v>
      </c>
      <c r="D5" s="4">
        <f t="shared" si="0"/>
        <v>-0.24095052277109347</v>
      </c>
      <c r="E5" s="6">
        <v>4.2699999999999996</v>
      </c>
      <c r="G5" s="10"/>
      <c r="H5" s="10"/>
      <c r="I5" s="10"/>
    </row>
    <row r="6" spans="1:9" x14ac:dyDescent="0.35">
      <c r="A6" s="3">
        <v>4</v>
      </c>
      <c r="B6" s="7">
        <v>48.6</v>
      </c>
      <c r="C6" s="4">
        <f t="shared" si="1"/>
        <v>0.31336373073770663</v>
      </c>
      <c r="D6" s="4">
        <f t="shared" si="0"/>
        <v>-8.0299650266506206E-2</v>
      </c>
      <c r="E6" s="6">
        <v>4.45</v>
      </c>
    </row>
    <row r="7" spans="1:9" x14ac:dyDescent="0.35">
      <c r="A7" s="3">
        <v>5</v>
      </c>
      <c r="B7" s="7">
        <v>42.4</v>
      </c>
      <c r="C7" s="4">
        <f t="shared" si="1"/>
        <v>0.3726341434072673</v>
      </c>
      <c r="D7" s="4">
        <f t="shared" si="0"/>
        <v>6.9216646533358225E-2</v>
      </c>
      <c r="E7" s="6">
        <v>4.63</v>
      </c>
    </row>
    <row r="8" spans="1:9" x14ac:dyDescent="0.35">
      <c r="A8" s="3">
        <v>6</v>
      </c>
      <c r="B8" s="7">
        <v>37.799999999999997</v>
      </c>
      <c r="C8" s="4">
        <f t="shared" si="1"/>
        <v>0.42250820016277468</v>
      </c>
      <c r="D8" s="4">
        <f t="shared" si="0"/>
        <v>0.19792463108260502</v>
      </c>
      <c r="E8" s="6">
        <v>4.8</v>
      </c>
    </row>
    <row r="9" spans="1:9" x14ac:dyDescent="0.35">
      <c r="A9" s="3">
        <v>7</v>
      </c>
      <c r="B9" s="7">
        <v>33.4</v>
      </c>
      <c r="C9" s="4">
        <f t="shared" si="1"/>
        <v>0.47625353318843544</v>
      </c>
      <c r="D9" s="4">
        <f t="shared" si="0"/>
        <v>0.34718848182302525</v>
      </c>
      <c r="E9" s="6">
        <v>4.99</v>
      </c>
    </row>
    <row r="10" spans="1:9" x14ac:dyDescent="0.35">
      <c r="A10" s="3">
        <v>8</v>
      </c>
      <c r="B10" s="7">
        <v>25.4</v>
      </c>
      <c r="C10" s="4">
        <f t="shared" si="1"/>
        <v>0.59516628338006194</v>
      </c>
      <c r="D10" s="4">
        <f t="shared" si="0"/>
        <v>0.79598518091325698</v>
      </c>
      <c r="E10" s="6">
        <v>5.23</v>
      </c>
    </row>
    <row r="11" spans="1:9" x14ac:dyDescent="0.35">
      <c r="A11" s="3">
        <v>9</v>
      </c>
      <c r="B11" s="7">
        <v>19.3</v>
      </c>
      <c r="C11" s="4">
        <f t="shared" si="1"/>
        <v>0.71444269099222613</v>
      </c>
      <c r="D11" s="4" t="e">
        <f t="shared" si="0"/>
        <v>#NUM!</v>
      </c>
      <c r="E11" s="6">
        <v>5.57</v>
      </c>
    </row>
    <row r="13" spans="1:9" x14ac:dyDescent="0.35">
      <c r="A13" s="1" t="s">
        <v>4</v>
      </c>
      <c r="B13" s="8">
        <v>20.399999999999999</v>
      </c>
    </row>
    <row r="14" spans="1:9" x14ac:dyDescent="0.35">
      <c r="A14" s="1" t="s">
        <v>5</v>
      </c>
      <c r="B14" s="5">
        <f>2-LOG10(B13)</f>
        <v>0.69036983257410123</v>
      </c>
    </row>
  </sheetData>
  <mergeCells count="2">
    <mergeCell ref="A1:E1"/>
    <mergeCell ref="G2:I5"/>
  </mergeCells>
  <printOptions horizontalCentered="1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IndicatorConstant</vt:lpstr>
      <vt:lpstr>Example1</vt:lpstr>
      <vt:lpstr>Example1!A_alk</vt:lpstr>
      <vt:lpstr>IndicatorConstant!A_alk</vt:lpstr>
    </vt:vector>
  </TitlesOfParts>
  <Company>Presidency College, Kolkata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CM3</dc:creator>
  <cp:lastModifiedBy>Pradipta Ghosh</cp:lastModifiedBy>
  <cp:lastPrinted>2023-05-23T08:27:39Z</cp:lastPrinted>
  <dcterms:created xsi:type="dcterms:W3CDTF">2010-04-09T13:29:50Z</dcterms:created>
  <dcterms:modified xsi:type="dcterms:W3CDTF">2024-11-11T11:13:55Z</dcterms:modified>
</cp:coreProperties>
</file>